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30 ИЮ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/>
  <c r="C17" i="2"/>
  <c r="C13" i="2"/>
  <c r="C12" i="2" s="1"/>
  <c r="C9" i="2"/>
  <c r="C7" i="2"/>
  <c r="C6" i="2"/>
  <c r="C25" i="2" l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<sst xmlns="http://schemas.openxmlformats.org/spreadsheetml/2006/main" count="42" uniqueCount="40">
  <si>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</si>
  <si>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</si>
  <si>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</si>
  <si>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</si>
  <si>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</si>
  <si>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</si>
  <si>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</si>
  <si>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</si>
  <si>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</si>
  <si>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</si>
  <si>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</si>
  <si>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</si>
  <si>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</si>
  <si>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</si>
  <si>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</si>
  <si>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</si>
  <si>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</si>
  <si>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</si>
  <si>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</si>
  <si>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</si>
  <si>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</si>
  <si>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</si>
  <si>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</si>
  <si>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</si>
  <si>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</si>
  <si>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</si>
  <si>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</si>
  <si>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</si>
  <si>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</si>
  <si>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</si>
  <si>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</si>
  <si>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23.07.2026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</si>
  <si>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</si>
  <si>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</si>
  <si>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30 июля 2026 года</t>
  </si>
  <si>
    <t>Кассовый расход на 30.07.2026</t>
  </si>
  <si>
    <t>Кассовый расход с 23.07.2026 по 30.07.2026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</si>
  <si>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30 июля 2026 года составила 32 человека.</t>
  </si>
  <si>
    <t>Расходы запланированы на капитальный ремонт СОШ №7, СОШ №9, СОШ №14. По состоянию на 30 июля 2026 года работы выполнены на : СОШ № 7 на 58%, СОШ № 9 на 96% , СОШ № 14 на 95%.</t>
  </si>
  <si>
    <t>Расходы запланированы на благоустройство территории, прилегающей к Парку аттракционов 2 (этап). По состоянию на 30 июля 2026 года работы выполнены на 85%.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</si>
</sst>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topLeftCell="C1" zoomScale="40" zoomScaleNormal="30" zoomScaleSheetLayoutView="40" workbookViewId="0">
      <selection activeCell="H10" sqref="H10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1" t="s">
        <v>34</v>
      </c>
      <c r="B1" s="51"/>
      <c r="C1" s="51"/>
      <c r="D1" s="51"/>
      <c r="E1" s="51"/>
      <c r="F1" s="51"/>
      <c r="G1" s="51"/>
      <c r="H1" s="51"/>
    </row>
    <row r="2" spans="1:8" ht="22.5" hidden="1" customHeight="1" x14ac:dyDescent="0.5">
      <c r="A2" s="52"/>
      <c r="B2" s="52"/>
      <c r="C2" s="52"/>
      <c r="D2" s="52"/>
      <c r="E2" s="52"/>
      <c r="F2" s="52"/>
      <c r="G2" s="52"/>
      <c r="H2" s="52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49" t="s">
        <v>1</v>
      </c>
      <c r="C4" s="44" t="s">
        <v>31</v>
      </c>
      <c r="D4" s="44" t="s">
        <v>35</v>
      </c>
      <c r="E4" s="31" t="s">
        <v>36</v>
      </c>
      <c r="F4" s="31" t="s">
        <v>25</v>
      </c>
      <c r="G4" s="31" t="s">
        <v>26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13510663.630000001</v>
      </c>
      <c r="D6" s="25">
        <f t="shared" ref="D6:F6" si="1">D7+D9</f>
        <v>13924836.360000001</v>
      </c>
      <c r="E6" s="25">
        <f t="shared" si="1"/>
        <v>414172.73</v>
      </c>
      <c r="F6" s="25">
        <f t="shared" si="1"/>
        <v>104206680.5</v>
      </c>
      <c r="G6" s="38">
        <f t="shared" ref="G6:G7" si="2">D6/B6</f>
        <v>0.1178757094645843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5089611</v>
      </c>
      <c r="D7" s="26">
        <f t="shared" si="3"/>
        <v>5108190</v>
      </c>
      <c r="E7" s="26">
        <f t="shared" si="3"/>
        <v>18579</v>
      </c>
      <c r="F7" s="26">
        <f t="shared" si="3"/>
        <v>16448004.260000002</v>
      </c>
      <c r="G7" s="39">
        <f t="shared" si="2"/>
        <v>0.23697086500462813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5089611</v>
      </c>
      <c r="D8" s="10">
        <v>5108190</v>
      </c>
      <c r="E8" s="10">
        <f>D8-C8</f>
        <v>18579</v>
      </c>
      <c r="F8" s="10">
        <f>B8-D8</f>
        <v>16448004.260000002</v>
      </c>
      <c r="G8" s="36">
        <f>D8/B8</f>
        <v>0.23697086500462813</v>
      </c>
      <c r="H8" s="43" t="s">
        <v>37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8421052.6300000008</v>
      </c>
      <c r="D9" s="27">
        <f t="shared" ref="D9:F9" si="5">D10+D11</f>
        <v>8816646.3600000013</v>
      </c>
      <c r="E9" s="27">
        <f t="shared" si="5"/>
        <v>395593.73</v>
      </c>
      <c r="F9" s="27">
        <f t="shared" si="5"/>
        <v>87758676.239999995</v>
      </c>
      <c r="G9" s="39">
        <f t="shared" ref="G9:G25" si="6">D9/B9</f>
        <v>9.129295271958017E-2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0</v>
      </c>
      <c r="D10" s="10">
        <v>395593.73</v>
      </c>
      <c r="E10" s="10">
        <f t="shared" ref="E10:E24" si="7">D10-C10</f>
        <v>395593.73</v>
      </c>
      <c r="F10" s="10">
        <f t="shared" ref="F10:F11" si="8">B10-D10</f>
        <v>87758676.239999995</v>
      </c>
      <c r="G10" s="36">
        <f t="shared" si="6"/>
        <v>4.4875163748123092E-3</v>
      </c>
      <c r="H10" s="14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23</v>
      </c>
    </row>
    <row r="12" spans="1:8" ht="66.75" customHeight="1" x14ac:dyDescent="0.5">
      <c r="A12" s="7" t="s">
        <v>7</v>
      </c>
      <c r="B12" s="24">
        <f>B13+B17</f>
        <v>315445209.89999998</v>
      </c>
      <c r="C12" s="24">
        <f t="shared" ref="C12" si="9">C13+C17</f>
        <v>194238880.79000002</v>
      </c>
      <c r="D12" s="24">
        <f t="shared" ref="D12:F12" si="10">D13+D17</f>
        <v>224569155.31999999</v>
      </c>
      <c r="E12" s="24">
        <f t="shared" si="10"/>
        <v>30330274.52999999</v>
      </c>
      <c r="F12" s="24">
        <f t="shared" si="10"/>
        <v>90876054.580000013</v>
      </c>
      <c r="G12" s="38">
        <f t="shared" si="6"/>
        <v>0.71191176239826626</v>
      </c>
      <c r="H12" s="16"/>
    </row>
    <row r="13" spans="1:8" ht="74.25" customHeight="1" x14ac:dyDescent="0.5">
      <c r="A13" s="21" t="s">
        <v>16</v>
      </c>
      <c r="B13" s="23">
        <f>B14+B15+B16</f>
        <v>257715891.47999999</v>
      </c>
      <c r="C13" s="23">
        <f t="shared" ref="C13" si="11">C14+C15+C16</f>
        <v>156994471.40000001</v>
      </c>
      <c r="D13" s="23">
        <f t="shared" ref="D13:F13" si="12">D14+D15+D16</f>
        <v>187083757.25999999</v>
      </c>
      <c r="E13" s="23">
        <f t="shared" si="12"/>
        <v>30089285.859999985</v>
      </c>
      <c r="F13" s="23">
        <f t="shared" si="12"/>
        <v>70632134.220000014</v>
      </c>
      <c r="G13" s="39">
        <f t="shared" si="6"/>
        <v>0.72593023342729568</v>
      </c>
      <c r="H13" s="16"/>
    </row>
    <row r="14" spans="1:8" ht="179.25" customHeight="1" x14ac:dyDescent="0.5">
      <c r="A14" s="20" t="s">
        <v>14</v>
      </c>
      <c r="B14" s="11">
        <v>219620098.5</v>
      </c>
      <c r="C14" s="11">
        <v>156994471.40000001</v>
      </c>
      <c r="D14" s="11">
        <v>187083757.25999999</v>
      </c>
      <c r="E14" s="10">
        <f t="shared" si="7"/>
        <v>30089285.859999985</v>
      </c>
      <c r="F14" s="11">
        <f>B14-D14</f>
        <v>32536341.24000001</v>
      </c>
      <c r="G14" s="36">
        <f t="shared" si="6"/>
        <v>0.85185171365361168</v>
      </c>
      <c r="H14" s="42" t="s">
        <v>38</v>
      </c>
    </row>
    <row r="15" spans="1:8" ht="111" customHeight="1" x14ac:dyDescent="0.5">
      <c r="A15" s="20" t="s">
        <v>15</v>
      </c>
      <c r="B15" s="11">
        <v>37579205.200000003</v>
      </c>
      <c r="C15" s="11">
        <v>0</v>
      </c>
      <c r="D15" s="11">
        <v>0</v>
      </c>
      <c r="E15" s="10">
        <f t="shared" si="7"/>
        <v>0</v>
      </c>
      <c r="F15" s="11">
        <f>B15-D15</f>
        <v>37579205.200000003</v>
      </c>
      <c r="G15" s="36">
        <f t="shared" si="6"/>
        <v>0</v>
      </c>
      <c r="H15" s="42" t="s">
        <v>21</v>
      </c>
    </row>
    <row r="16" spans="1:8" ht="140.25" customHeight="1" x14ac:dyDescent="0.5">
      <c r="A16" s="20" t="s">
        <v>28</v>
      </c>
      <c r="B16" s="11">
        <v>516587.78</v>
      </c>
      <c r="C16" s="11">
        <v>0</v>
      </c>
      <c r="D16" s="11">
        <v>0</v>
      </c>
      <c r="E16" s="10">
        <f t="shared" si="7"/>
        <v>0</v>
      </c>
      <c r="F16" s="11">
        <f>B16-D16</f>
        <v>516587.78</v>
      </c>
      <c r="G16" s="36">
        <f t="shared" ref="G16" si="13">D16/B16</f>
        <v>0</v>
      </c>
      <c r="H16" s="42" t="s">
        <v>29</v>
      </c>
    </row>
    <row r="17" spans="1:9" ht="36.75" x14ac:dyDescent="0.5">
      <c r="A17" s="21" t="s">
        <v>4</v>
      </c>
      <c r="B17" s="23">
        <f>B19+B20+B18</f>
        <v>57729318.420000002</v>
      </c>
      <c r="C17" s="23">
        <f t="shared" ref="C17" si="14">C19+C20+C18</f>
        <v>37244409.390000001</v>
      </c>
      <c r="D17" s="23">
        <f t="shared" ref="D17:F17" si="15">D19+D20+D18</f>
        <v>37485398.060000002</v>
      </c>
      <c r="E17" s="23">
        <f t="shared" si="15"/>
        <v>240988.67000000388</v>
      </c>
      <c r="F17" s="23">
        <f t="shared" si="15"/>
        <v>20243920.359999999</v>
      </c>
      <c r="G17" s="39">
        <f t="shared" si="6"/>
        <v>0.64933034177333016</v>
      </c>
      <c r="H17" s="15"/>
    </row>
    <row r="18" spans="1:9" ht="243" customHeight="1" x14ac:dyDescent="0.5">
      <c r="A18" s="32" t="s">
        <v>11</v>
      </c>
      <c r="B18" s="34">
        <v>1249920</v>
      </c>
      <c r="C18" s="30">
        <v>750796.92</v>
      </c>
      <c r="D18" s="30">
        <v>755987.6</v>
      </c>
      <c r="E18" s="10">
        <f t="shared" si="7"/>
        <v>5190.6799999999348</v>
      </c>
      <c r="F18" s="35">
        <f>B18-D18</f>
        <v>493932.4</v>
      </c>
      <c r="G18" s="36">
        <f t="shared" si="6"/>
        <v>0.6048287890424987</v>
      </c>
      <c r="H18" s="33" t="s">
        <v>24</v>
      </c>
    </row>
    <row r="19" spans="1:9" ht="180.75" customHeight="1" x14ac:dyDescent="0.5">
      <c r="A19" s="8" t="s">
        <v>12</v>
      </c>
      <c r="B19" s="10">
        <v>3539746.93</v>
      </c>
      <c r="C19" s="10">
        <v>2345189.35</v>
      </c>
      <c r="D19" s="10">
        <v>2362553.11</v>
      </c>
      <c r="E19" s="10">
        <f t="shared" si="7"/>
        <v>17363.759999999776</v>
      </c>
      <c r="F19" s="35">
        <f t="shared" ref="F19:F24" si="16">B19-D19</f>
        <v>1177193.8200000003</v>
      </c>
      <c r="G19" s="36">
        <f t="shared" si="6"/>
        <v>0.667435598284423</v>
      </c>
      <c r="H19" s="9" t="s">
        <v>24</v>
      </c>
    </row>
    <row r="20" spans="1:9" ht="284.25" customHeight="1" x14ac:dyDescent="0.5">
      <c r="A20" s="8" t="s">
        <v>13</v>
      </c>
      <c r="B20" s="10">
        <v>52939651.490000002</v>
      </c>
      <c r="C20" s="10">
        <v>34148423.119999997</v>
      </c>
      <c r="D20" s="10">
        <v>34366857.350000001</v>
      </c>
      <c r="E20" s="10">
        <f t="shared" si="7"/>
        <v>218434.23000000417</v>
      </c>
      <c r="F20" s="35">
        <f t="shared" si="16"/>
        <v>18572794.140000001</v>
      </c>
      <c r="G20" s="36">
        <f t="shared" si="6"/>
        <v>0.64917044942186108</v>
      </c>
      <c r="H20" s="9" t="s">
        <v>24</v>
      </c>
    </row>
    <row r="21" spans="1:9" ht="78" customHeight="1" x14ac:dyDescent="0.5">
      <c r="A21" s="7" t="s">
        <v>9</v>
      </c>
      <c r="B21" s="29">
        <f>B22</f>
        <v>27300249.599999998</v>
      </c>
      <c r="C21" s="29">
        <f t="shared" ref="C21:F21" si="17">C22</f>
        <v>17084085.940000001</v>
      </c>
      <c r="D21" s="29">
        <f t="shared" si="17"/>
        <v>17084085.940000001</v>
      </c>
      <c r="E21" s="29">
        <f t="shared" si="17"/>
        <v>0</v>
      </c>
      <c r="F21" s="29">
        <f t="shared" si="17"/>
        <v>10216163.659999996</v>
      </c>
      <c r="G21" s="38">
        <f t="shared" si="6"/>
        <v>0.62578497231028984</v>
      </c>
      <c r="H21" s="14"/>
    </row>
    <row r="22" spans="1:9" ht="109.5" customHeight="1" x14ac:dyDescent="0.5">
      <c r="A22" s="28" t="s">
        <v>20</v>
      </c>
      <c r="B22" s="27">
        <f>B24+B23</f>
        <v>27300249.599999998</v>
      </c>
      <c r="C22" s="27">
        <f t="shared" ref="C22" si="18">C24+C23</f>
        <v>17084085.940000001</v>
      </c>
      <c r="D22" s="27">
        <f t="shared" ref="D22:F22" si="19">D24+D23</f>
        <v>17084085.940000001</v>
      </c>
      <c r="E22" s="27">
        <f t="shared" si="19"/>
        <v>0</v>
      </c>
      <c r="F22" s="27">
        <f t="shared" si="19"/>
        <v>10216163.659999996</v>
      </c>
      <c r="G22" s="39">
        <f>D22/B22</f>
        <v>0.62578497231028984</v>
      </c>
      <c r="H22" s="14"/>
    </row>
    <row r="23" spans="1:9" s="40" customFormat="1" ht="179.25" customHeight="1" x14ac:dyDescent="0.5">
      <c r="A23" s="8" t="s">
        <v>27</v>
      </c>
      <c r="B23" s="41">
        <v>577305.02</v>
      </c>
      <c r="C23" s="41">
        <v>0</v>
      </c>
      <c r="D23" s="41">
        <v>0</v>
      </c>
      <c r="E23" s="10">
        <f t="shared" si="7"/>
        <v>0</v>
      </c>
      <c r="F23" s="35">
        <f t="shared" si="16"/>
        <v>577305.02</v>
      </c>
      <c r="G23" s="36">
        <f t="shared" si="6"/>
        <v>0</v>
      </c>
      <c r="H23" s="43" t="s">
        <v>30</v>
      </c>
    </row>
    <row r="24" spans="1:9" ht="115.5" customHeight="1" x14ac:dyDescent="0.5">
      <c r="A24" s="8" t="s">
        <v>6</v>
      </c>
      <c r="B24" s="10">
        <v>26722944.579999998</v>
      </c>
      <c r="C24" s="10">
        <v>17084085.940000001</v>
      </c>
      <c r="D24" s="10">
        <v>17084085.940000001</v>
      </c>
      <c r="E24" s="10">
        <f t="shared" si="7"/>
        <v>0</v>
      </c>
      <c r="F24" s="35">
        <f t="shared" si="16"/>
        <v>9638858.6399999969</v>
      </c>
      <c r="G24" s="36">
        <f t="shared" si="6"/>
        <v>0.63930402163787303</v>
      </c>
      <c r="H24" s="43" t="s">
        <v>39</v>
      </c>
    </row>
    <row r="25" spans="1:9" ht="36.75" x14ac:dyDescent="0.5">
      <c r="A25" s="13" t="s">
        <v>3</v>
      </c>
      <c r="B25" s="12">
        <f>B6+B12+B21</f>
        <v>460876976.36000001</v>
      </c>
      <c r="C25" s="12">
        <f t="shared" ref="C25" si="20">C6+C12+C21</f>
        <v>224833630.36000001</v>
      </c>
      <c r="D25" s="12">
        <f t="shared" ref="D25:F25" si="21">D6+D12+D21</f>
        <v>255578077.62</v>
      </c>
      <c r="E25" s="12">
        <f t="shared" si="21"/>
        <v>30744447.25999999</v>
      </c>
      <c r="F25" s="12">
        <f t="shared" si="21"/>
        <v>205298898.74000001</v>
      </c>
      <c r="G25" s="37">
        <f t="shared" si="6"/>
        <v>0.55454728860302838</v>
      </c>
      <c r="H25" s="15"/>
    </row>
    <row r="26" spans="1:9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9" x14ac:dyDescent="0.45">
      <c r="A27" s="2"/>
      <c r="B27" s="2"/>
      <c r="C27" s="2"/>
      <c r="D27" s="2"/>
      <c r="E27" s="2"/>
      <c r="F27" s="2"/>
      <c r="G27" s="2"/>
      <c r="H27" s="2"/>
    </row>
    <row r="28" spans="1:9" s="48" customFormat="1" ht="132.75" customHeight="1" x14ac:dyDescent="0.5">
      <c r="A28" s="54" t="s">
        <v>32</v>
      </c>
      <c r="B28" s="54"/>
      <c r="C28" s="50"/>
      <c r="D28" s="50" t="s">
        <v>33</v>
      </c>
      <c r="E28" s="46"/>
      <c r="F28" s="46"/>
      <c r="G28" s="46"/>
      <c r="H28" s="47"/>
      <c r="I28" s="47"/>
    </row>
    <row r="29" spans="1:9" x14ac:dyDescent="0.45">
      <c r="A29" s="45"/>
      <c r="B29" s="45"/>
      <c r="C29" s="45"/>
      <c r="D29" s="45"/>
      <c r="E29" s="45"/>
      <c r="F29" s="45"/>
      <c r="G29" s="45"/>
      <c r="H29" s="53"/>
      <c r="I29" s="53"/>
    </row>
  </sheetData>
  <mergeCells count="4">
    <mergeCell ref="A1:H1"/>
    <mergeCell ref="A2:H2"/>
    <mergeCell ref="H29:I29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2026-07-17T11:05:47Z</cp:lastPrinted>
  <dcterms:created xsi:type="dcterms:W3CDTF">2019-07-19T11:40:04Z</dcterms:created>
  <dcterms:modified xsi:type="dcterms:W3CDTF">2026-07-31T11:50:27Z</dcterms:modified>
</cp:coreProperties>
</file>